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zXjWiuAQ9nrerRHads+Saau7K8sAzhYAERJkY4M01TTu5oGhBSctHHO4f/Q+w6JFUaCqVbAtjvtqfwfbIZ0R2g==" workbookSaltValue="+b45Fjsa8GdMCqlCm3novA==" workbookSpinCount="100000" lockStructure="1"/>
  <bookViews>
    <workbookView xWindow="0" yWindow="0" windowWidth="14370" windowHeight="7515"/>
  </bookViews>
  <sheets>
    <sheet name="Hoja1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D36" i="1" l="1"/>
  <c r="C12" i="3"/>
  <c r="D13" i="3"/>
  <c r="B13" i="3"/>
  <c r="D53" i="1" l="1"/>
  <c r="D54" i="1"/>
  <c r="H31" i="1"/>
  <c r="H54" i="1" l="1"/>
  <c r="H53" i="1"/>
  <c r="H36" i="1"/>
  <c r="H39" i="1"/>
  <c r="H42" i="1" l="1"/>
  <c r="H43" i="1" s="1"/>
</calcChain>
</file>

<file path=xl/sharedStrings.xml><?xml version="1.0" encoding="utf-8"?>
<sst xmlns="http://schemas.openxmlformats.org/spreadsheetml/2006/main" count="70" uniqueCount="68">
  <si>
    <t>DOMICILIO</t>
  </si>
  <si>
    <t>NIF</t>
  </si>
  <si>
    <t>CIF</t>
  </si>
  <si>
    <t>ANTIGÜEDAD</t>
  </si>
  <si>
    <t>POBLACIÓN</t>
  </si>
  <si>
    <t>CCC</t>
  </si>
  <si>
    <t>Periodo liquidación</t>
  </si>
  <si>
    <t>I. DEVENGOS</t>
  </si>
  <si>
    <t>TOTALES</t>
  </si>
  <si>
    <t>1. Percepciones salariales</t>
  </si>
  <si>
    <t>Salario base</t>
  </si>
  <si>
    <t>Complementos salariales</t>
  </si>
  <si>
    <t>Horas extraordinarias</t>
  </si>
  <si>
    <t>Gratificaciones extraordinarias</t>
  </si>
  <si>
    <t>2. Percepciones no salariales</t>
  </si>
  <si>
    <t>Prestaciones e indemnizaciones de la Seguridad Social</t>
  </si>
  <si>
    <t>A. TOTAL DEVENGADO</t>
  </si>
  <si>
    <t>II. DEDUCCIONES</t>
  </si>
  <si>
    <t>B. TOTAL A DEDUCIR</t>
  </si>
  <si>
    <t>Fecha</t>
  </si>
  <si>
    <t>Nº días/horas</t>
  </si>
  <si>
    <t>Prestaciones en especie (valoración económica)</t>
  </si>
  <si>
    <t>EMPLEADOR/A</t>
  </si>
  <si>
    <t>TRABAJADOR/A</t>
  </si>
  <si>
    <t>Firma del empleador</t>
  </si>
  <si>
    <t>Tiempo de presencia</t>
  </si>
  <si>
    <t>Otros</t>
  </si>
  <si>
    <t xml:space="preserve">Salario en especie </t>
  </si>
  <si>
    <t>CATEGORÍA</t>
  </si>
  <si>
    <t xml:space="preserve"> Paga extra diciembre</t>
  </si>
  <si>
    <t xml:space="preserve"> Paga extra junio</t>
  </si>
  <si>
    <t>Total contingencias</t>
  </si>
  <si>
    <t>Alojamiento</t>
  </si>
  <si>
    <t>Manutención</t>
  </si>
  <si>
    <t>LÍQUIDO TOTAL A PERCIBIR (A-B)</t>
  </si>
  <si>
    <t>Recibí</t>
  </si>
  <si>
    <t>2. Anticipos</t>
  </si>
  <si>
    <t>3. Valor de los productos recibidos en especie</t>
  </si>
  <si>
    <t>4. Otras deducciones</t>
  </si>
  <si>
    <t>Nº S. SOCIAL</t>
  </si>
  <si>
    <t>Tramo</t>
  </si>
  <si>
    <t>Retribución mensual incrementada con la proporción de pagas extraordinarias €/mes</t>
  </si>
  <si>
    <t>Base de cotización €/mes</t>
  </si>
  <si>
    <t>1º</t>
  </si>
  <si>
    <t>2º</t>
  </si>
  <si>
    <t>3º</t>
  </si>
  <si>
    <t>4º</t>
  </si>
  <si>
    <t>5º</t>
  </si>
  <si>
    <t>6º</t>
  </si>
  <si>
    <t>7º</t>
  </si>
  <si>
    <t>8º</t>
  </si>
  <si>
    <t>Desde</t>
  </si>
  <si>
    <t>Hasta</t>
  </si>
  <si>
    <t>Contingencias comunes</t>
  </si>
  <si>
    <t>Contingencias profesionales</t>
  </si>
  <si>
    <t>Total</t>
  </si>
  <si>
    <t>Tipo</t>
  </si>
  <si>
    <t>Base</t>
  </si>
  <si>
    <t>Indemnizaciones o suplidos</t>
  </si>
  <si>
    <t>1. Aportación del trabajador a las cotizaciones a la S.S.</t>
  </si>
  <si>
    <t>Aportación del empleador a las cotizaciones a la S.S.</t>
  </si>
  <si>
    <t>Remuneración mensual (incluida prorrata pagas extraordinarias)</t>
  </si>
  <si>
    <t>Determinación de la base de cotización a la Seguridad Social (D. Tr. 16ª LGSS)</t>
  </si>
  <si>
    <t>9º</t>
  </si>
  <si>
    <t>10º</t>
  </si>
  <si>
    <t>Retribución mensual</t>
  </si>
  <si>
    <t>Artículo 4 Real Decreto-ley 28/2018, de 28 de diciembre, para la revalorización de las pensiones públicas y otras medidas urgentes en materia social, laboral y de empleo</t>
  </si>
  <si>
    <t>Tope máximo de la base de cotización (artículo 3 Real Decreto-ley 28/2018)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</si>
</sst>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8"/>
      <name val="Calibri"/>
      <family val="2"/>
    </font>
    <font>
      <u/>
      <sz val="12"/>
      <name val="Arial"/>
      <family val="2"/>
    </font>
    <font>
      <sz val="12"/>
      <color indexed="8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4" fillId="2" borderId="0" xfId="2" applyFont="1" applyFill="1" applyBorder="1" applyProtection="1">
      <protection locked="0"/>
    </xf>
    <xf numFmtId="0" fontId="4" fillId="2" borderId="1" xfId="2" applyFont="1" applyFill="1" applyBorder="1" applyProtection="1">
      <protection locked="0"/>
    </xf>
    <xf numFmtId="4" fontId="5" fillId="2" borderId="2" xfId="2" applyNumberFormat="1" applyFont="1" applyFill="1" applyBorder="1" applyProtection="1">
      <protection locked="0"/>
    </xf>
    <xf numFmtId="4" fontId="5" fillId="2" borderId="3" xfId="2" applyNumberFormat="1" applyFont="1" applyFill="1" applyBorder="1" applyProtection="1">
      <protection locked="0"/>
    </xf>
    <xf numFmtId="4" fontId="5" fillId="2" borderId="0" xfId="2" applyNumberFormat="1" applyFont="1" applyFill="1" applyBorder="1" applyProtection="1">
      <protection locked="0"/>
    </xf>
    <xf numFmtId="0" fontId="4" fillId="2" borderId="0" xfId="2" applyFont="1" applyFill="1" applyProtection="1">
      <protection locked="0"/>
    </xf>
    <xf numFmtId="0" fontId="3" fillId="2" borderId="1" xfId="2" applyFont="1" applyFill="1" applyBorder="1" applyAlignment="1" applyProtection="1">
      <alignment horizontal="center"/>
      <protection locked="0"/>
    </xf>
    <xf numFmtId="4" fontId="6" fillId="2" borderId="4" xfId="2" applyNumberFormat="1" applyFont="1" applyFill="1" applyBorder="1" applyProtection="1">
      <protection locked="0"/>
    </xf>
    <xf numFmtId="0" fontId="5" fillId="2" borderId="1" xfId="2" applyFont="1" applyFill="1" applyBorder="1" applyProtection="1">
      <protection locked="0"/>
    </xf>
    <xf numFmtId="4" fontId="6" fillId="2" borderId="0" xfId="2" applyNumberFormat="1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4" fontId="8" fillId="2" borderId="5" xfId="2" applyNumberFormat="1" applyFont="1" applyFill="1" applyBorder="1" applyProtection="1">
      <protection locked="0"/>
    </xf>
    <xf numFmtId="0" fontId="7" fillId="2" borderId="6" xfId="2" applyFont="1" applyFill="1" applyBorder="1" applyProtection="1">
      <protection locked="0"/>
    </xf>
    <xf numFmtId="164" fontId="4" fillId="2" borderId="1" xfId="2" applyNumberFormat="1" applyFont="1" applyFill="1" applyBorder="1" applyProtection="1">
      <protection locked="0"/>
    </xf>
    <xf numFmtId="164" fontId="5" fillId="2" borderId="7" xfId="2" applyNumberFormat="1" applyFont="1" applyFill="1" applyBorder="1" applyProtection="1">
      <protection locked="0"/>
    </xf>
    <xf numFmtId="164" fontId="4" fillId="3" borderId="7" xfId="2" applyNumberFormat="1" applyFont="1" applyFill="1" applyBorder="1" applyProtection="1">
      <protection locked="0"/>
    </xf>
    <xf numFmtId="164" fontId="5" fillId="3" borderId="7" xfId="2" applyNumberFormat="1" applyFont="1" applyFill="1" applyBorder="1" applyProtection="1">
      <protection locked="0"/>
    </xf>
    <xf numFmtId="4" fontId="5" fillId="3" borderId="7" xfId="2" applyNumberFormat="1" applyFont="1" applyFill="1" applyBorder="1" applyProtection="1"/>
    <xf numFmtId="0" fontId="5" fillId="2" borderId="8" xfId="2" applyFont="1" applyFill="1" applyBorder="1" applyAlignment="1" applyProtection="1">
      <alignment horizontal="left"/>
    </xf>
    <xf numFmtId="4" fontId="5" fillId="2" borderId="0" xfId="2" applyNumberFormat="1" applyFont="1" applyFill="1" applyBorder="1" applyProtection="1"/>
    <xf numFmtId="4" fontId="5" fillId="2" borderId="2" xfId="2" applyNumberFormat="1" applyFont="1" applyFill="1" applyBorder="1" applyProtection="1"/>
    <xf numFmtId="4" fontId="6" fillId="2" borderId="4" xfId="2" applyNumberFormat="1" applyFont="1" applyFill="1" applyBorder="1" applyProtection="1"/>
    <xf numFmtId="164" fontId="6" fillId="2" borderId="7" xfId="1" applyNumberFormat="1" applyFont="1" applyFill="1" applyBorder="1" applyProtection="1"/>
    <xf numFmtId="44" fontId="6" fillId="2" borderId="7" xfId="1" applyFont="1" applyFill="1" applyBorder="1" applyProtection="1"/>
    <xf numFmtId="0" fontId="4" fillId="2" borderId="1" xfId="2" applyFont="1" applyFill="1" applyBorder="1" applyProtection="1"/>
    <xf numFmtId="0" fontId="4" fillId="2" borderId="9" xfId="2" applyFont="1" applyFill="1" applyBorder="1" applyProtection="1"/>
    <xf numFmtId="0" fontId="5" fillId="3" borderId="7" xfId="2" applyFont="1" applyFill="1" applyBorder="1" applyAlignment="1" applyProtection="1">
      <alignment horizontal="center"/>
      <protection locked="0"/>
    </xf>
    <xf numFmtId="4" fontId="5" fillId="2" borderId="10" xfId="2" applyNumberFormat="1" applyFont="1" applyFill="1" applyBorder="1" applyProtection="1">
      <protection locked="0"/>
    </xf>
    <xf numFmtId="0" fontId="5" fillId="2" borderId="11" xfId="2" applyFont="1" applyFill="1" applyBorder="1" applyProtection="1"/>
    <xf numFmtId="0" fontId="5" fillId="2" borderId="5" xfId="2" applyFont="1" applyFill="1" applyBorder="1" applyProtection="1"/>
    <xf numFmtId="0" fontId="6" fillId="2" borderId="12" xfId="2" applyFont="1" applyFill="1" applyBorder="1" applyProtection="1"/>
    <xf numFmtId="0" fontId="6" fillId="2" borderId="0" xfId="2" applyFont="1" applyFill="1" applyBorder="1" applyProtection="1"/>
    <xf numFmtId="0" fontId="6" fillId="2" borderId="0" xfId="2" applyFont="1" applyFill="1" applyBorder="1" applyProtection="1">
      <protection locked="0"/>
    </xf>
    <xf numFmtId="0" fontId="5" fillId="2" borderId="12" xfId="2" applyFont="1" applyFill="1" applyBorder="1" applyProtection="1"/>
    <xf numFmtId="0" fontId="5" fillId="2" borderId="0" xfId="2" applyFont="1" applyFill="1" applyBorder="1" applyProtection="1"/>
    <xf numFmtId="0" fontId="5" fillId="2" borderId="0" xfId="2" applyFont="1" applyFill="1" applyBorder="1" applyProtection="1">
      <protection locked="0"/>
    </xf>
    <xf numFmtId="0" fontId="5" fillId="2" borderId="13" xfId="2" applyFont="1" applyFill="1" applyBorder="1" applyProtection="1"/>
    <xf numFmtId="0" fontId="5" fillId="2" borderId="13" xfId="2" applyFont="1" applyFill="1" applyBorder="1" applyProtection="1">
      <protection locked="0"/>
    </xf>
    <xf numFmtId="0" fontId="10" fillId="2" borderId="4" xfId="2" applyFont="1" applyFill="1" applyBorder="1" applyProtection="1"/>
    <xf numFmtId="0" fontId="5" fillId="2" borderId="4" xfId="2" applyFont="1" applyFill="1" applyBorder="1" applyProtection="1"/>
    <xf numFmtId="0" fontId="5" fillId="2" borderId="4" xfId="2" applyFont="1" applyFill="1" applyBorder="1" applyProtection="1">
      <protection locked="0"/>
    </xf>
    <xf numFmtId="0" fontId="5" fillId="2" borderId="12" xfId="2" applyFont="1" applyFill="1" applyBorder="1" applyProtection="1">
      <protection locked="0"/>
    </xf>
    <xf numFmtId="0" fontId="6" fillId="2" borderId="12" xfId="2" applyFont="1" applyFill="1" applyBorder="1" applyProtection="1">
      <protection locked="0"/>
    </xf>
    <xf numFmtId="0" fontId="6" fillId="2" borderId="4" xfId="2" applyFont="1" applyFill="1" applyBorder="1" applyProtection="1">
      <protection locked="0"/>
    </xf>
    <xf numFmtId="0" fontId="5" fillId="2" borderId="0" xfId="2" applyFont="1" applyFill="1" applyBorder="1" applyAlignment="1" applyProtection="1">
      <alignment horizontal="center"/>
      <protection locked="0"/>
    </xf>
    <xf numFmtId="10" fontId="5" fillId="2" borderId="0" xfId="2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5" fillId="2" borderId="14" xfId="2" applyFont="1" applyFill="1" applyBorder="1" applyProtection="1"/>
    <xf numFmtId="0" fontId="11" fillId="0" borderId="0" xfId="0" applyFont="1" applyBorder="1"/>
    <xf numFmtId="0" fontId="6" fillId="2" borderId="4" xfId="2" applyFont="1" applyFill="1" applyBorder="1" applyProtection="1"/>
    <xf numFmtId="0" fontId="6" fillId="2" borderId="14" xfId="2" applyFont="1" applyFill="1" applyBorder="1" applyProtection="1"/>
    <xf numFmtId="0" fontId="5" fillId="2" borderId="8" xfId="2" applyFont="1" applyFill="1" applyBorder="1" applyProtection="1">
      <protection locked="0"/>
    </xf>
    <xf numFmtId="0" fontId="5" fillId="2" borderId="2" xfId="2" applyFont="1" applyFill="1" applyBorder="1" applyProtection="1">
      <protection locked="0"/>
    </xf>
    <xf numFmtId="0" fontId="8" fillId="2" borderId="5" xfId="2" applyFont="1" applyFill="1" applyBorder="1" applyProtection="1"/>
    <xf numFmtId="0" fontId="8" fillId="2" borderId="5" xfId="2" applyFont="1" applyFill="1" applyBorder="1" applyProtection="1">
      <protection locked="0"/>
    </xf>
    <xf numFmtId="0" fontId="5" fillId="2" borderId="5" xfId="2" applyFont="1" applyFill="1" applyBorder="1" applyAlignment="1" applyProtection="1">
      <alignment horizontal="center" wrapText="1"/>
      <protection locked="0"/>
    </xf>
    <xf numFmtId="0" fontId="6" fillId="2" borderId="11" xfId="2" applyFont="1" applyFill="1" applyBorder="1" applyProtection="1">
      <protection locked="0"/>
    </xf>
    <xf numFmtId="0" fontId="6" fillId="2" borderId="8" xfId="2" applyFont="1" applyFill="1" applyBorder="1" applyProtection="1">
      <protection locked="0"/>
    </xf>
    <xf numFmtId="0" fontId="6" fillId="2" borderId="5" xfId="2" applyFont="1" applyFill="1" applyBorder="1" applyProtection="1"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2" borderId="2" xfId="2" applyFont="1" applyFill="1" applyBorder="1" applyProtection="1">
      <protection locked="0"/>
    </xf>
    <xf numFmtId="0" fontId="10" fillId="2" borderId="12" xfId="2" applyFont="1" applyFill="1" applyBorder="1" applyProtection="1"/>
    <xf numFmtId="0" fontId="5" fillId="2" borderId="15" xfId="2" applyFont="1" applyFill="1" applyBorder="1" applyProtection="1"/>
    <xf numFmtId="0" fontId="0" fillId="0" borderId="12" xfId="0" applyBorder="1"/>
    <xf numFmtId="0" fontId="0" fillId="0" borderId="0" xfId="0" applyBorder="1"/>
    <xf numFmtId="0" fontId="0" fillId="0" borderId="1" xfId="0" applyBorder="1"/>
    <xf numFmtId="0" fontId="0" fillId="0" borderId="9" xfId="0" applyBorder="1"/>
    <xf numFmtId="0" fontId="0" fillId="0" borderId="0" xfId="0"/>
    <xf numFmtId="0" fontId="0" fillId="0" borderId="0" xfId="0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64" fontId="0" fillId="0" borderId="0" xfId="0" applyNumberFormat="1" applyBorder="1"/>
    <xf numFmtId="10" fontId="13" fillId="0" borderId="0" xfId="0" applyNumberFormat="1" applyFont="1" applyBorder="1"/>
    <xf numFmtId="0" fontId="6" fillId="2" borderId="11" xfId="2" applyFont="1" applyFill="1" applyBorder="1" applyProtection="1"/>
    <xf numFmtId="164" fontId="5" fillId="2" borderId="25" xfId="2" applyNumberFormat="1" applyFont="1" applyFill="1" applyBorder="1" applyProtection="1">
      <protection locked="0"/>
    </xf>
    <xf numFmtId="0" fontId="1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/>
    <xf numFmtId="0" fontId="0" fillId="0" borderId="2" xfId="0" applyBorder="1"/>
    <xf numFmtId="4" fontId="0" fillId="0" borderId="0" xfId="0" applyNumberFormat="1"/>
    <xf numFmtId="0" fontId="15" fillId="0" borderId="0" xfId="0" applyFont="1"/>
    <xf numFmtId="0" fontId="5" fillId="3" borderId="19" xfId="2" applyFont="1" applyFill="1" applyBorder="1" applyAlignment="1" applyProtection="1">
      <protection locked="0"/>
    </xf>
    <xf numFmtId="0" fontId="5" fillId="3" borderId="20" xfId="2" applyFont="1" applyFill="1" applyBorder="1" applyAlignment="1" applyProtection="1">
      <protection locked="0"/>
    </xf>
    <xf numFmtId="0" fontId="5" fillId="3" borderId="21" xfId="2" applyFont="1" applyFill="1" applyBorder="1" applyAlignment="1" applyProtection="1">
      <protection locked="0"/>
    </xf>
    <xf numFmtId="0" fontId="5" fillId="3" borderId="19" xfId="2" applyFont="1" applyFill="1" applyBorder="1" applyAlignment="1" applyProtection="1">
      <alignment horizontal="center"/>
      <protection locked="0"/>
    </xf>
    <xf numFmtId="0" fontId="5" fillId="3" borderId="20" xfId="2" applyFont="1" applyFill="1" applyBorder="1" applyAlignment="1" applyProtection="1">
      <alignment horizontal="center"/>
      <protection locked="0"/>
    </xf>
    <xf numFmtId="0" fontId="5" fillId="3" borderId="21" xfId="2" applyFont="1" applyFill="1" applyBorder="1" applyAlignment="1" applyProtection="1">
      <alignment horizontal="center"/>
      <protection locked="0"/>
    </xf>
    <xf numFmtId="0" fontId="5" fillId="2" borderId="12" xfId="2" applyFont="1" applyFill="1" applyBorder="1" applyProtection="1"/>
    <xf numFmtId="0" fontId="5" fillId="2" borderId="0" xfId="2" applyFont="1" applyFill="1" applyBorder="1" applyProtection="1"/>
    <xf numFmtId="0" fontId="12" fillId="0" borderId="12" xfId="0" applyFont="1" applyBorder="1"/>
    <xf numFmtId="0" fontId="12" fillId="0" borderId="0" xfId="0" applyFont="1" applyBorder="1"/>
    <xf numFmtId="0" fontId="3" fillId="3" borderId="19" xfId="2" applyFont="1" applyFill="1" applyBorder="1" applyAlignment="1" applyProtection="1">
      <alignment horizontal="center"/>
      <protection locked="0"/>
    </xf>
    <xf numFmtId="0" fontId="3" fillId="3" borderId="20" xfId="2" applyFont="1" applyFill="1" applyBorder="1" applyAlignment="1" applyProtection="1">
      <alignment horizontal="center"/>
      <protection locked="0"/>
    </xf>
    <xf numFmtId="0" fontId="3" fillId="3" borderId="21" xfId="2" applyFont="1" applyFill="1" applyBorder="1" applyAlignment="1" applyProtection="1">
      <alignment horizontal="center"/>
      <protection locked="0"/>
    </xf>
    <xf numFmtId="0" fontId="5" fillId="2" borderId="12" xfId="2" applyFont="1" applyFill="1" applyBorder="1" applyAlignment="1" applyProtection="1">
      <alignment horizontal="left"/>
    </xf>
    <xf numFmtId="0" fontId="5" fillId="2" borderId="0" xfId="2" applyFont="1" applyFill="1" applyBorder="1" applyAlignment="1" applyProtection="1">
      <alignment horizontal="left"/>
    </xf>
    <xf numFmtId="0" fontId="5" fillId="2" borderId="24" xfId="2" applyFont="1" applyFill="1" applyBorder="1" applyAlignment="1" applyProtection="1">
      <alignment horizontal="left"/>
    </xf>
    <xf numFmtId="0" fontId="5" fillId="2" borderId="8" xfId="2" applyFont="1" applyFill="1" applyBorder="1" applyAlignment="1" applyProtection="1">
      <alignment horizontal="left"/>
    </xf>
    <xf numFmtId="0" fontId="5" fillId="2" borderId="2" xfId="2" applyFont="1" applyFill="1" applyBorder="1" applyAlignment="1" applyProtection="1">
      <alignment horizontal="left"/>
    </xf>
    <xf numFmtId="0" fontId="14" fillId="0" borderId="1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5" fillId="3" borderId="16" xfId="2" applyFont="1" applyFill="1" applyBorder="1" applyAlignment="1" applyProtection="1">
      <protection locked="0"/>
    </xf>
    <xf numFmtId="0" fontId="5" fillId="3" borderId="17" xfId="2" applyFont="1" applyFill="1" applyBorder="1" applyAlignment="1" applyProtection="1">
      <protection locked="0"/>
    </xf>
    <xf numFmtId="0" fontId="5" fillId="3" borderId="18" xfId="2" applyFont="1" applyFill="1" applyBorder="1" applyAlignment="1" applyProtection="1">
      <protection locked="0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5" fillId="3" borderId="23" xfId="2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="90" zoomScaleNormal="90" workbookViewId="0">
      <selection activeCell="F49" sqref="F49"/>
    </sheetView>
  </sheetViews>
  <sheetFormatPr baseColWidth="10" defaultRowHeight="15" x14ac:dyDescent="0.25"/>
  <cols>
    <col min="1" max="1" width="18.42578125" customWidth="1"/>
    <col min="2" max="2" width="12.85546875" customWidth="1"/>
    <col min="3" max="3" width="12.28515625" customWidth="1"/>
    <col min="4" max="4" width="14.85546875" customWidth="1"/>
    <col min="5" max="5" width="18" customWidth="1"/>
    <col min="6" max="6" width="16" customWidth="1"/>
    <col min="7" max="8" width="15.42578125" customWidth="1"/>
  </cols>
  <sheetData>
    <row r="1" spans="1:8" ht="16.5" thickBot="1" x14ac:dyDescent="0.3">
      <c r="A1" s="57" t="s">
        <v>22</v>
      </c>
      <c r="B1" s="101"/>
      <c r="C1" s="102"/>
      <c r="D1" s="103"/>
      <c r="E1" s="59" t="s">
        <v>23</v>
      </c>
      <c r="F1" s="104"/>
      <c r="G1" s="105"/>
      <c r="H1" s="106"/>
    </row>
    <row r="2" spans="1:8" ht="16.5" thickBot="1" x14ac:dyDescent="0.3">
      <c r="A2" s="43" t="s">
        <v>2</v>
      </c>
      <c r="B2" s="81"/>
      <c r="C2" s="82"/>
      <c r="D2" s="83"/>
      <c r="E2" s="33" t="s">
        <v>1</v>
      </c>
      <c r="F2" s="84"/>
      <c r="G2" s="85"/>
      <c r="H2" s="107"/>
    </row>
    <row r="3" spans="1:8" ht="16.5" thickBot="1" x14ac:dyDescent="0.3">
      <c r="A3" s="43" t="s">
        <v>0</v>
      </c>
      <c r="B3" s="81"/>
      <c r="C3" s="82"/>
      <c r="D3" s="83"/>
      <c r="E3" s="60" t="s">
        <v>39</v>
      </c>
      <c r="F3" s="84"/>
      <c r="G3" s="85"/>
      <c r="H3" s="107"/>
    </row>
    <row r="4" spans="1:8" ht="16.5" thickBot="1" x14ac:dyDescent="0.3">
      <c r="A4" s="43" t="s">
        <v>4</v>
      </c>
      <c r="B4" s="81"/>
      <c r="C4" s="82"/>
      <c r="D4" s="83"/>
      <c r="E4" s="33" t="s">
        <v>28</v>
      </c>
      <c r="F4" s="84"/>
      <c r="G4" s="85"/>
      <c r="H4" s="107"/>
    </row>
    <row r="5" spans="1:8" ht="18.75" thickBot="1" x14ac:dyDescent="0.3">
      <c r="A5" s="58" t="s">
        <v>5</v>
      </c>
      <c r="B5" s="81"/>
      <c r="C5" s="82"/>
      <c r="D5" s="83"/>
      <c r="E5" s="61" t="s">
        <v>3</v>
      </c>
      <c r="F5" s="91"/>
      <c r="G5" s="92"/>
      <c r="H5" s="93"/>
    </row>
    <row r="6" spans="1:8" ht="18.75" thickBot="1" x14ac:dyDescent="0.3">
      <c r="A6" s="6"/>
      <c r="B6" s="6"/>
      <c r="C6" s="6"/>
      <c r="D6" s="6"/>
      <c r="E6" s="6"/>
      <c r="F6" s="6"/>
      <c r="G6" s="6"/>
      <c r="H6" s="6"/>
    </row>
    <row r="7" spans="1:8" ht="16.5" thickBot="1" x14ac:dyDescent="0.3">
      <c r="A7" s="29" t="s">
        <v>6</v>
      </c>
      <c r="B7" s="30"/>
      <c r="C7" s="84"/>
      <c r="D7" s="85"/>
      <c r="E7" s="85"/>
      <c r="F7" s="86"/>
      <c r="G7" s="56" t="s">
        <v>20</v>
      </c>
      <c r="H7" s="27"/>
    </row>
    <row r="8" spans="1:8" ht="18" x14ac:dyDescent="0.25">
      <c r="A8" s="31" t="s">
        <v>7</v>
      </c>
      <c r="B8" s="32"/>
      <c r="C8" s="33"/>
      <c r="D8" s="33"/>
      <c r="E8" s="33"/>
      <c r="F8" s="33"/>
      <c r="G8" s="33"/>
      <c r="H8" s="7" t="s">
        <v>8</v>
      </c>
    </row>
    <row r="9" spans="1:8" ht="18" x14ac:dyDescent="0.25">
      <c r="A9" s="34"/>
      <c r="B9" s="35"/>
      <c r="C9" s="36"/>
      <c r="D9" s="36"/>
      <c r="E9" s="36"/>
      <c r="F9" s="36"/>
      <c r="G9" s="36"/>
      <c r="H9" s="2"/>
    </row>
    <row r="10" spans="1:8" ht="18.75" thickBot="1" x14ac:dyDescent="0.3">
      <c r="A10" s="31" t="s">
        <v>9</v>
      </c>
      <c r="B10" s="35"/>
      <c r="C10" s="36"/>
      <c r="D10" s="36"/>
      <c r="E10" s="36"/>
      <c r="F10" s="36"/>
      <c r="G10" s="36"/>
      <c r="H10" s="2"/>
    </row>
    <row r="11" spans="1:8" ht="18.75" thickBot="1" x14ac:dyDescent="0.3">
      <c r="A11" s="34" t="s">
        <v>10</v>
      </c>
      <c r="B11" s="37"/>
      <c r="C11" s="38"/>
      <c r="D11" s="38"/>
      <c r="E11" s="38"/>
      <c r="F11" s="38"/>
      <c r="G11" s="3"/>
      <c r="H11" s="16"/>
    </row>
    <row r="12" spans="1:8" ht="18.75" thickBot="1" x14ac:dyDescent="0.3">
      <c r="A12" s="62" t="s">
        <v>11</v>
      </c>
      <c r="B12" s="35"/>
      <c r="C12" s="36"/>
      <c r="D12" s="36"/>
      <c r="E12" s="36"/>
      <c r="F12" s="36"/>
      <c r="G12" s="5"/>
      <c r="H12" s="14"/>
    </row>
    <row r="13" spans="1:8" ht="18.75" thickBot="1" x14ac:dyDescent="0.3">
      <c r="A13" s="63" t="s">
        <v>25</v>
      </c>
      <c r="B13" s="37"/>
      <c r="C13" s="38"/>
      <c r="D13" s="38"/>
      <c r="E13" s="38"/>
      <c r="F13" s="38"/>
      <c r="G13" s="3"/>
      <c r="H13" s="16"/>
    </row>
    <row r="14" spans="1:8" ht="18.75" thickBot="1" x14ac:dyDescent="0.3">
      <c r="A14" s="63" t="s">
        <v>26</v>
      </c>
      <c r="B14" s="37"/>
      <c r="C14" s="38"/>
      <c r="D14" s="38"/>
      <c r="E14" s="38"/>
      <c r="F14" s="38"/>
      <c r="G14" s="4"/>
      <c r="H14" s="16"/>
    </row>
    <row r="15" spans="1:8" ht="18.75" thickBot="1" x14ac:dyDescent="0.3">
      <c r="A15" s="63"/>
      <c r="B15" s="37"/>
      <c r="C15" s="38"/>
      <c r="D15" s="38"/>
      <c r="E15" s="38"/>
      <c r="F15" s="38"/>
      <c r="G15" s="4"/>
      <c r="H15" s="16"/>
    </row>
    <row r="16" spans="1:8" ht="18.75" thickBot="1" x14ac:dyDescent="0.3">
      <c r="A16" s="63" t="s">
        <v>12</v>
      </c>
      <c r="B16" s="37"/>
      <c r="C16" s="38"/>
      <c r="D16" s="38"/>
      <c r="E16" s="38"/>
      <c r="F16" s="38"/>
      <c r="G16" s="4"/>
      <c r="H16" s="16"/>
    </row>
    <row r="17" spans="1:8" ht="18.75" thickBot="1" x14ac:dyDescent="0.3">
      <c r="A17" s="62" t="s">
        <v>13</v>
      </c>
      <c r="B17" s="35"/>
      <c r="C17" s="36"/>
      <c r="D17" s="36"/>
      <c r="E17" s="36"/>
      <c r="F17" s="36"/>
      <c r="G17" s="5"/>
      <c r="H17" s="14"/>
    </row>
    <row r="18" spans="1:8" ht="18.75" thickBot="1" x14ac:dyDescent="0.3">
      <c r="A18" s="19" t="s">
        <v>30</v>
      </c>
      <c r="B18" s="37"/>
      <c r="C18" s="38"/>
      <c r="D18" s="38"/>
      <c r="E18" s="38"/>
      <c r="F18" s="38"/>
      <c r="G18" s="3"/>
      <c r="H18" s="16"/>
    </row>
    <row r="19" spans="1:8" ht="18.75" thickBot="1" x14ac:dyDescent="0.3">
      <c r="A19" s="19" t="s">
        <v>29</v>
      </c>
      <c r="B19" s="37"/>
      <c r="C19" s="38"/>
      <c r="D19" s="38"/>
      <c r="E19" s="38"/>
      <c r="F19" s="38"/>
      <c r="G19" s="4"/>
      <c r="H19" s="16"/>
    </row>
    <row r="20" spans="1:8" ht="18.75" thickBot="1" x14ac:dyDescent="0.3">
      <c r="A20" s="39" t="s">
        <v>27</v>
      </c>
      <c r="B20" s="40"/>
      <c r="C20" s="41"/>
      <c r="D20" s="41"/>
      <c r="E20" s="41"/>
      <c r="F20" s="41"/>
      <c r="G20" s="4"/>
      <c r="H20" s="14"/>
    </row>
    <row r="21" spans="1:8" ht="18.75" thickBot="1" x14ac:dyDescent="0.3">
      <c r="A21" s="19" t="s">
        <v>32</v>
      </c>
      <c r="B21" s="37"/>
      <c r="C21" s="38"/>
      <c r="D21" s="38"/>
      <c r="E21" s="38"/>
      <c r="F21" s="38"/>
      <c r="G21" s="4"/>
      <c r="H21" s="16"/>
    </row>
    <row r="22" spans="1:8" ht="18.75" thickBot="1" x14ac:dyDescent="0.3">
      <c r="A22" s="19" t="s">
        <v>33</v>
      </c>
      <c r="B22" s="37"/>
      <c r="C22" s="38"/>
      <c r="D22" s="38"/>
      <c r="E22" s="38"/>
      <c r="F22" s="38"/>
      <c r="G22" s="4"/>
      <c r="H22" s="16"/>
    </row>
    <row r="23" spans="1:8" ht="18" x14ac:dyDescent="0.25">
      <c r="A23" s="42"/>
      <c r="B23" s="36"/>
      <c r="C23" s="36"/>
      <c r="D23" s="36"/>
      <c r="E23" s="36"/>
      <c r="F23" s="36"/>
      <c r="G23" s="5"/>
      <c r="H23" s="14"/>
    </row>
    <row r="24" spans="1:8" ht="18" x14ac:dyDescent="0.25">
      <c r="A24" s="31" t="s">
        <v>14</v>
      </c>
      <c r="B24" s="35"/>
      <c r="C24" s="35"/>
      <c r="D24" s="35"/>
      <c r="E24" s="35"/>
      <c r="F24" s="35"/>
      <c r="G24" s="20"/>
      <c r="H24" s="14"/>
    </row>
    <row r="25" spans="1:8" ht="18.75" thickBot="1" x14ac:dyDescent="0.3">
      <c r="A25" s="87" t="s">
        <v>58</v>
      </c>
      <c r="B25" s="88"/>
      <c r="C25" s="35"/>
      <c r="D25" s="35"/>
      <c r="E25" s="35"/>
      <c r="F25" s="35"/>
      <c r="G25" s="20"/>
      <c r="H25" s="14"/>
    </row>
    <row r="26" spans="1:8" ht="18.75" thickBot="1" x14ac:dyDescent="0.3">
      <c r="A26" s="97"/>
      <c r="B26" s="98"/>
      <c r="C26" s="98"/>
      <c r="D26" s="40"/>
      <c r="E26" s="40"/>
      <c r="F26" s="40"/>
      <c r="G26" s="21"/>
      <c r="H26" s="16"/>
    </row>
    <row r="27" spans="1:8" ht="18.75" thickBot="1" x14ac:dyDescent="0.3">
      <c r="A27" s="34" t="s">
        <v>15</v>
      </c>
      <c r="B27" s="35"/>
      <c r="C27" s="35"/>
      <c r="D27" s="35"/>
      <c r="E27" s="35"/>
      <c r="F27" s="35"/>
      <c r="G27" s="20"/>
      <c r="H27" s="14"/>
    </row>
    <row r="28" spans="1:8" ht="18.75" thickBot="1" x14ac:dyDescent="0.3">
      <c r="A28" s="97"/>
      <c r="B28" s="98"/>
      <c r="C28" s="98"/>
      <c r="D28" s="40"/>
      <c r="E28" s="40"/>
      <c r="F28" s="40"/>
      <c r="G28" s="21"/>
      <c r="H28" s="16"/>
    </row>
    <row r="29" spans="1:8" ht="18.75" thickBot="1" x14ac:dyDescent="0.3">
      <c r="A29" s="34" t="s">
        <v>21</v>
      </c>
      <c r="B29" s="35"/>
      <c r="C29" s="35"/>
      <c r="D29" s="35"/>
      <c r="E29" s="35"/>
      <c r="F29" s="35"/>
      <c r="G29" s="20"/>
      <c r="H29" s="14"/>
    </row>
    <row r="30" spans="1:8" ht="18.75" thickBot="1" x14ac:dyDescent="0.3">
      <c r="A30" s="97"/>
      <c r="B30" s="98"/>
      <c r="C30" s="98"/>
      <c r="D30" s="40"/>
      <c r="E30" s="40"/>
      <c r="F30" s="40"/>
      <c r="G30" s="21"/>
      <c r="H30" s="16"/>
    </row>
    <row r="31" spans="1:8" ht="16.5" thickBot="1" x14ac:dyDescent="0.3">
      <c r="A31" s="43"/>
      <c r="B31" s="33"/>
      <c r="C31" s="33" t="s">
        <v>16</v>
      </c>
      <c r="D31" s="33"/>
      <c r="E31" s="44"/>
      <c r="F31" s="44"/>
      <c r="G31" s="8"/>
      <c r="H31" s="23">
        <f>+H11+H13+H14+H16+H18+H19+H21+H22+H26+H28+H30</f>
        <v>0</v>
      </c>
    </row>
    <row r="32" spans="1:8" ht="15.75" x14ac:dyDescent="0.25">
      <c r="A32" s="42"/>
      <c r="B32" s="36"/>
      <c r="C32" s="36"/>
      <c r="D32" s="36"/>
      <c r="E32" s="36"/>
      <c r="F32" s="36"/>
      <c r="G32" s="5"/>
      <c r="H32" s="9"/>
    </row>
    <row r="33" spans="1:8" ht="15.75" x14ac:dyDescent="0.25">
      <c r="A33" s="43" t="s">
        <v>17</v>
      </c>
      <c r="B33" s="33"/>
      <c r="C33" s="33"/>
      <c r="D33" s="33"/>
      <c r="E33" s="33"/>
      <c r="F33" s="33"/>
      <c r="G33" s="10"/>
      <c r="H33" s="11"/>
    </row>
    <row r="34" spans="1:8" ht="15.75" x14ac:dyDescent="0.25">
      <c r="A34" s="43" t="s">
        <v>59</v>
      </c>
      <c r="B34" s="33"/>
      <c r="C34" s="33"/>
      <c r="D34" s="33"/>
      <c r="E34" s="33"/>
      <c r="F34" s="33"/>
      <c r="G34" s="10"/>
      <c r="H34" s="11"/>
    </row>
    <row r="35" spans="1:8" ht="16.5" thickBot="1" x14ac:dyDescent="0.3">
      <c r="A35" s="42"/>
      <c r="B35" s="36"/>
      <c r="C35" s="36"/>
      <c r="D35" s="45" t="s">
        <v>57</v>
      </c>
      <c r="E35" s="45" t="s">
        <v>56</v>
      </c>
      <c r="F35" s="36"/>
      <c r="G35" s="5"/>
      <c r="H35" s="9"/>
    </row>
    <row r="36" spans="1:8" ht="16.5" thickBot="1" x14ac:dyDescent="0.3">
      <c r="A36" s="42" t="s">
        <v>31</v>
      </c>
      <c r="B36" s="36"/>
      <c r="C36" s="41"/>
      <c r="D36" s="28">
        <f>IF($F$49=0,0,
IF($F$49&lt;=Hoja3!$C$3,Hoja3!$D$3,
IF(AND($F$49&gt;=Hoja3!$B$4,$F$49&lt;=Hoja3!$C$4),Hoja3!$D$4,
IF(AND($F$49&gt;=Hoja3!$B$5,$F$49&lt;=Hoja3!$C$5),Hoja3!$D$5,
IF(AND($F$49&gt;=Hoja3!$B$6,$F$49&lt;=Hoja3!$C$6),Hoja3!$D$6,
IF(AND($F$49&gt;=Hoja3!$B$7,$F$49&lt;=Hoja3!$C$7),Hoja3!$D$7,
IF(AND($F$49&gt;=Hoja3!$B$8,$F$49&lt;=Hoja3!$C$8),Hoja3!$D$8,
IF(AND($F$49&gt;=Hoja3!$B$9,$F$49&lt;=Hoja3!$C$9),Hoja3!$D$9,
IF(AND($F$49&gt;=Hoja3!$B$10,$F$49&lt;=Hoja3!$C$10),Hoja3!$D$10,
IF(AND($F$49&gt;=Hoja3!$B$11,$F$49&lt;=Hoja3!$C$11),Hoja3!$D$11,
IF(AND($F$49&gt;=Hoja3!$B$12,$F$49&lt;=Hoja3!$C$12),$F$49,
IF($F$49&gt;=Hoja3!$B$13,Hoja3!$D$13))))))))))))</f>
        <v>0</v>
      </c>
      <c r="E36" s="46">
        <v>4.7E-2</v>
      </c>
      <c r="F36" s="41"/>
      <c r="G36" s="47"/>
      <c r="H36" s="15">
        <f>+D36*E36</f>
        <v>0</v>
      </c>
    </row>
    <row r="37" spans="1:8" ht="16.5" thickBot="1" x14ac:dyDescent="0.3">
      <c r="A37" s="42"/>
      <c r="B37" s="36"/>
      <c r="C37" s="36"/>
      <c r="D37" s="41"/>
      <c r="E37" s="41"/>
      <c r="F37" s="36"/>
      <c r="G37" s="5"/>
      <c r="H37" s="9"/>
    </row>
    <row r="38" spans="1:8" ht="16.5" thickBot="1" x14ac:dyDescent="0.3">
      <c r="A38" s="31" t="s">
        <v>36</v>
      </c>
      <c r="B38" s="48"/>
      <c r="C38" s="48"/>
      <c r="D38" s="40"/>
      <c r="E38" s="40"/>
      <c r="F38" s="48"/>
      <c r="G38" s="47"/>
      <c r="H38" s="17"/>
    </row>
    <row r="39" spans="1:8" ht="16.5" thickBot="1" x14ac:dyDescent="0.3">
      <c r="A39" s="31" t="s">
        <v>37</v>
      </c>
      <c r="B39" s="35"/>
      <c r="C39" s="35"/>
      <c r="D39" s="35"/>
      <c r="E39" s="40"/>
      <c r="F39" s="40"/>
      <c r="G39" s="49"/>
      <c r="H39" s="15">
        <f>+H21+H22+H30</f>
        <v>0</v>
      </c>
    </row>
    <row r="40" spans="1:8" ht="16.5" thickBot="1" x14ac:dyDescent="0.3">
      <c r="A40" s="31" t="s">
        <v>38</v>
      </c>
      <c r="B40" s="35"/>
      <c r="C40" s="40"/>
      <c r="D40" s="40"/>
      <c r="E40" s="40"/>
      <c r="F40" s="40"/>
      <c r="G40" s="47"/>
      <c r="H40" s="17"/>
    </row>
    <row r="41" spans="1:8" ht="16.5" thickBot="1" x14ac:dyDescent="0.3">
      <c r="A41" s="34"/>
      <c r="B41" s="35"/>
      <c r="C41" s="35"/>
      <c r="D41" s="35"/>
      <c r="E41" s="35"/>
      <c r="F41" s="35"/>
      <c r="G41" s="47"/>
      <c r="H41" s="20"/>
    </row>
    <row r="42" spans="1:8" ht="16.5" thickBot="1" x14ac:dyDescent="0.3">
      <c r="A42" s="31"/>
      <c r="B42" s="32"/>
      <c r="C42" s="32" t="s">
        <v>18</v>
      </c>
      <c r="D42" s="32"/>
      <c r="E42" s="50"/>
      <c r="F42" s="50"/>
      <c r="G42" s="47"/>
      <c r="H42" s="24">
        <f>+H36+H38+H39+H40</f>
        <v>0</v>
      </c>
    </row>
    <row r="43" spans="1:8" ht="16.5" thickBot="1" x14ac:dyDescent="0.3">
      <c r="A43" s="31"/>
      <c r="B43" s="32"/>
      <c r="C43" s="32" t="s">
        <v>34</v>
      </c>
      <c r="D43" s="32"/>
      <c r="E43" s="32"/>
      <c r="F43" s="51"/>
      <c r="G43" s="22"/>
      <c r="H43" s="23">
        <f>+H31-H42</f>
        <v>0</v>
      </c>
    </row>
    <row r="44" spans="1:8" ht="18" x14ac:dyDescent="0.25">
      <c r="A44" s="34"/>
      <c r="B44" s="35"/>
      <c r="C44" s="35" t="s">
        <v>24</v>
      </c>
      <c r="D44" s="35"/>
      <c r="E44" s="35"/>
      <c r="F44" s="35" t="s">
        <v>19</v>
      </c>
      <c r="G44" s="20"/>
      <c r="H44" s="25" t="s">
        <v>35</v>
      </c>
    </row>
    <row r="45" spans="1:8" ht="18" x14ac:dyDescent="0.25">
      <c r="A45" s="34"/>
      <c r="B45" s="35"/>
      <c r="C45" s="35"/>
      <c r="D45" s="35"/>
      <c r="E45" s="35"/>
      <c r="F45" s="35"/>
      <c r="G45" s="20"/>
      <c r="H45" s="25"/>
    </row>
    <row r="46" spans="1:8" ht="18" x14ac:dyDescent="0.25">
      <c r="A46" s="52"/>
      <c r="B46" s="53"/>
      <c r="C46" s="53"/>
      <c r="D46" s="53"/>
      <c r="E46" s="53"/>
      <c r="F46" s="53"/>
      <c r="G46" s="21"/>
      <c r="H46" s="26"/>
    </row>
    <row r="47" spans="1:8" ht="18" x14ac:dyDescent="0.25">
      <c r="A47" s="36"/>
      <c r="B47" s="36"/>
      <c r="C47" s="36"/>
      <c r="D47" s="36"/>
      <c r="E47" s="36"/>
      <c r="F47" s="36"/>
      <c r="G47" s="5"/>
      <c r="H47" s="1"/>
    </row>
    <row r="48" spans="1:8" ht="18.75" thickBot="1" x14ac:dyDescent="0.3">
      <c r="A48" s="73" t="s">
        <v>62</v>
      </c>
      <c r="B48" s="54"/>
      <c r="C48" s="54"/>
      <c r="D48" s="54"/>
      <c r="E48" s="54"/>
      <c r="F48" s="55"/>
      <c r="G48" s="12"/>
      <c r="H48" s="13"/>
    </row>
    <row r="49" spans="1:8" ht="18.75" thickBot="1" x14ac:dyDescent="0.3">
      <c r="A49" s="94" t="s">
        <v>61</v>
      </c>
      <c r="B49" s="95"/>
      <c r="C49" s="95"/>
      <c r="D49" s="95"/>
      <c r="E49" s="96"/>
      <c r="F49" s="18"/>
      <c r="G49" s="5"/>
      <c r="H49" s="2"/>
    </row>
    <row r="50" spans="1:8" ht="18" x14ac:dyDescent="0.25">
      <c r="A50" s="64"/>
      <c r="B50" s="65"/>
      <c r="C50" s="65"/>
      <c r="D50" s="65"/>
      <c r="E50" s="65"/>
      <c r="F50" s="65"/>
      <c r="G50" s="5"/>
      <c r="H50" s="2"/>
    </row>
    <row r="51" spans="1:8" ht="15.75" x14ac:dyDescent="0.25">
      <c r="A51" s="99" t="s">
        <v>60</v>
      </c>
      <c r="B51" s="100"/>
      <c r="C51" s="100"/>
      <c r="D51" s="100"/>
      <c r="E51" s="65"/>
      <c r="F51" s="65"/>
      <c r="G51" s="65"/>
      <c r="H51" s="66"/>
    </row>
    <row r="52" spans="1:8" ht="16.5" thickBot="1" x14ac:dyDescent="0.3">
      <c r="A52" s="64"/>
      <c r="B52" s="65"/>
      <c r="C52" s="65"/>
      <c r="D52" s="70" t="s">
        <v>57</v>
      </c>
      <c r="E52" s="70" t="s">
        <v>56</v>
      </c>
      <c r="F52" s="65"/>
      <c r="G52" s="65"/>
      <c r="H52" s="75" t="s">
        <v>55</v>
      </c>
    </row>
    <row r="53" spans="1:8" ht="16.5" thickBot="1" x14ac:dyDescent="0.3">
      <c r="A53" s="89" t="s">
        <v>53</v>
      </c>
      <c r="B53" s="90"/>
      <c r="C53" s="65"/>
      <c r="D53" s="28">
        <f>IF($F$49=0,0,
IF($F$49&lt;=Hoja3!$C$3,Hoja3!$D$3,
IF(AND($F$49&gt;=Hoja3!$B$4,$F$49&lt;=Hoja3!$C$4),Hoja3!$D$4,
IF(AND($F$49&gt;=Hoja3!$B$5,$F$49&lt;=Hoja3!$C$5),Hoja3!$D$5,
IF(AND($F$49&gt;=Hoja3!$B$6,$F$49&lt;=Hoja3!$C$6),Hoja3!$D$6,
IF(AND($F$49&gt;=Hoja3!$B$7,$F$49&lt;=Hoja3!$C$7),Hoja3!$D$7,
IF(AND($F$49&gt;=Hoja3!$B$8,$F$49&lt;=Hoja3!$C$8),Hoja3!$D$8,
IF(AND($F$49&gt;=Hoja3!$B$9,$F$49&lt;=Hoja3!$C$9),Hoja3!$D$9,
IF(AND($F$49&gt;=Hoja3!$B$10,$F$49&lt;=Hoja3!$C$10),Hoja3!$D$10,
IF(AND($F$49&gt;=Hoja3!$B$11,$F$49&lt;=Hoja3!$C$11),Hoja3!$D$11,
IF(AND($F$49&gt;=Hoja3!$B$12,$F$49&lt;=Hoja3!$C$12),$F$49,
IF($F$49&gt;=Hoja3!$B$13,Hoja3!$D$13))))))))))))</f>
        <v>0</v>
      </c>
      <c r="E53" s="72">
        <v>0.23599999999999999</v>
      </c>
      <c r="F53" s="41"/>
      <c r="G53" s="71"/>
      <c r="H53" s="74">
        <f>+D53*E53</f>
        <v>0</v>
      </c>
    </row>
    <row r="54" spans="1:8" ht="16.5" thickBot="1" x14ac:dyDescent="0.3">
      <c r="A54" s="89" t="s">
        <v>54</v>
      </c>
      <c r="B54" s="90"/>
      <c r="C54" s="65"/>
      <c r="D54" s="28">
        <f>IF($F$49=0,0,
IF($F$49&lt;=Hoja3!$C$3,Hoja3!$D$3,
IF(AND($F$49&gt;=Hoja3!$B$4,$F$49&lt;=Hoja3!$C$4),Hoja3!$D$4,
IF(AND($F$49&gt;=Hoja3!$B$5,$F$49&lt;=Hoja3!$C$5),Hoja3!$D$5,
IF(AND($F$49&gt;=Hoja3!$B$6,$F$49&lt;=Hoja3!$C$6),Hoja3!$D$6,
IF(AND($F$49&gt;=Hoja3!$B$7,$F$49&lt;=Hoja3!$C$7),Hoja3!$D$7,
IF(AND($F$49&gt;=Hoja3!$B$8,$F$49&lt;=Hoja3!$C$8),Hoja3!$D$8,
IF(AND($F$49&gt;=Hoja3!$B$9,$F$49&lt;=Hoja3!$C$9),Hoja3!$D$9,
IF(AND($F$49&gt;=Hoja3!$B$10,$F$49&lt;=Hoja3!$C$10),Hoja3!$D$10,
IF(AND($F$49&gt;=Hoja3!$B$11,$F$49&lt;=Hoja3!$C$11),Hoja3!$D$11,
IF(AND($F$49&gt;=Hoja3!$B$12,$F$49&lt;=Hoja3!$C$12),$F$49,
IF($F$49&gt;=Hoja3!$B$13,Hoja3!$D$13))))))))))))</f>
        <v>0</v>
      </c>
      <c r="E54" s="72">
        <v>1.4999999999999999E-2</v>
      </c>
      <c r="F54" s="41"/>
      <c r="G54" s="65"/>
      <c r="H54" s="74">
        <f>+D54*E54</f>
        <v>0</v>
      </c>
    </row>
    <row r="55" spans="1:8" x14ac:dyDescent="0.25">
      <c r="A55" s="77"/>
      <c r="B55" s="78"/>
      <c r="C55" s="78"/>
      <c r="D55" s="78"/>
      <c r="E55" s="78"/>
      <c r="F55" s="78"/>
      <c r="G55" s="78"/>
      <c r="H55" s="67"/>
    </row>
    <row r="56" spans="1:8" x14ac:dyDescent="0.25">
      <c r="A56" s="76"/>
      <c r="B56" s="76"/>
      <c r="C56" s="76"/>
      <c r="D56" s="76"/>
      <c r="E56" s="76"/>
      <c r="F56" s="76"/>
      <c r="G56" s="76"/>
      <c r="H56" s="65"/>
    </row>
    <row r="57" spans="1:8" x14ac:dyDescent="0.25">
      <c r="A57" s="65"/>
    </row>
    <row r="58" spans="1:8" x14ac:dyDescent="0.25">
      <c r="A58" s="65"/>
      <c r="B58" s="65"/>
      <c r="C58" s="65"/>
      <c r="D58" s="65"/>
      <c r="E58" s="65"/>
      <c r="F58" s="65"/>
      <c r="G58" s="65"/>
      <c r="H58" s="65"/>
    </row>
    <row r="59" spans="1:8" x14ac:dyDescent="0.25">
      <c r="A59" s="65"/>
      <c r="B59" s="65"/>
      <c r="C59" s="65"/>
      <c r="D59" s="65"/>
      <c r="E59" s="65"/>
      <c r="F59" s="65"/>
      <c r="G59" s="65"/>
      <c r="H59" s="65"/>
    </row>
    <row r="60" spans="1:8" x14ac:dyDescent="0.25">
      <c r="A60" s="65"/>
    </row>
    <row r="61" spans="1:8" x14ac:dyDescent="0.25">
      <c r="A61" s="65"/>
    </row>
    <row r="62" spans="1:8" x14ac:dyDescent="0.25">
      <c r="A62" s="65"/>
    </row>
  </sheetData>
  <protectedRanges>
    <protectedRange sqref="F49" name="Rango8"/>
    <protectedRange sqref="H38" name="Rango6"/>
    <protectedRange sqref="C7:F7" name="Rango4"/>
    <protectedRange sqref="B1:D5" name="Rango2"/>
    <protectedRange sqref="H11:H30" name="Rango1"/>
    <protectedRange sqref="F1:H5" name="Rango3"/>
    <protectedRange sqref="H7" name="Rango5"/>
    <protectedRange sqref="H40" name="Rango7"/>
  </protectedRanges>
  <mergeCells count="19">
    <mergeCell ref="B1:D1"/>
    <mergeCell ref="B2:D2"/>
    <mergeCell ref="B3:D3"/>
    <mergeCell ref="B4:D4"/>
    <mergeCell ref="F1:H1"/>
    <mergeCell ref="F3:H3"/>
    <mergeCell ref="F4:H4"/>
    <mergeCell ref="F2:H2"/>
    <mergeCell ref="B5:D5"/>
    <mergeCell ref="C7:F7"/>
    <mergeCell ref="A25:B25"/>
    <mergeCell ref="A53:B53"/>
    <mergeCell ref="A54:B54"/>
    <mergeCell ref="F5:H5"/>
    <mergeCell ref="A49:E49"/>
    <mergeCell ref="A30:C30"/>
    <mergeCell ref="A26:C26"/>
    <mergeCell ref="A28:C28"/>
    <mergeCell ref="A51:D51"/>
  </mergeCells>
  <phoneticPr fontId="9" type="noConversion"/>
  <pageMargins left="0.70866141732283472" right="0.70866141732283472" top="1.3385826771653544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19" sqref="C19"/>
    </sheetView>
  </sheetViews>
  <sheetFormatPr baseColWidth="10" defaultRowHeight="15" x14ac:dyDescent="0.25"/>
  <cols>
    <col min="3" max="3" width="24.85546875" customWidth="1"/>
    <col min="4" max="4" width="19.42578125" customWidth="1"/>
  </cols>
  <sheetData>
    <row r="1" spans="1:5" ht="46.5" customHeight="1" x14ac:dyDescent="0.25">
      <c r="A1" s="69" t="s">
        <v>40</v>
      </c>
      <c r="B1" s="108" t="s">
        <v>41</v>
      </c>
      <c r="C1" s="108"/>
      <c r="D1" s="69" t="s">
        <v>42</v>
      </c>
      <c r="E1" s="69"/>
    </row>
    <row r="2" spans="1:5" x14ac:dyDescent="0.25">
      <c r="B2" t="s">
        <v>51</v>
      </c>
      <c r="C2" t="s">
        <v>52</v>
      </c>
      <c r="E2" s="68"/>
    </row>
    <row r="3" spans="1:5" x14ac:dyDescent="0.25">
      <c r="A3" s="68" t="s">
        <v>43</v>
      </c>
      <c r="B3" s="68">
        <v>0</v>
      </c>
      <c r="C3" s="68">
        <v>240</v>
      </c>
      <c r="D3" s="68">
        <v>206</v>
      </c>
      <c r="E3" s="68"/>
    </row>
    <row r="4" spans="1:5" x14ac:dyDescent="0.25">
      <c r="A4" s="68" t="s">
        <v>44</v>
      </c>
      <c r="B4" s="68">
        <v>240.01</v>
      </c>
      <c r="C4" s="68">
        <v>375</v>
      </c>
      <c r="D4" s="68">
        <v>340</v>
      </c>
      <c r="E4" s="68"/>
    </row>
    <row r="5" spans="1:5" x14ac:dyDescent="0.25">
      <c r="A5" s="68" t="s">
        <v>45</v>
      </c>
      <c r="B5" s="68">
        <v>375.01</v>
      </c>
      <c r="C5" s="68">
        <v>510</v>
      </c>
      <c r="D5" s="68">
        <v>474</v>
      </c>
      <c r="E5" s="68"/>
    </row>
    <row r="6" spans="1:5" x14ac:dyDescent="0.25">
      <c r="A6" s="68" t="s">
        <v>46</v>
      </c>
      <c r="B6" s="68">
        <v>510.01</v>
      </c>
      <c r="C6" s="68">
        <v>645</v>
      </c>
      <c r="D6" s="68">
        <v>608</v>
      </c>
      <c r="E6" s="68"/>
    </row>
    <row r="7" spans="1:5" x14ac:dyDescent="0.25">
      <c r="A7" s="68" t="s">
        <v>47</v>
      </c>
      <c r="B7" s="68">
        <v>645.01</v>
      </c>
      <c r="C7" s="68">
        <v>780</v>
      </c>
      <c r="D7" s="68">
        <v>743</v>
      </c>
      <c r="E7" s="68"/>
    </row>
    <row r="8" spans="1:5" x14ac:dyDescent="0.25">
      <c r="A8" s="68" t="s">
        <v>48</v>
      </c>
      <c r="B8" s="68">
        <v>780.01</v>
      </c>
      <c r="C8" s="68">
        <v>914</v>
      </c>
      <c r="D8" s="68">
        <v>877</v>
      </c>
      <c r="E8" s="68"/>
    </row>
    <row r="9" spans="1:5" x14ac:dyDescent="0.25">
      <c r="A9" s="68" t="s">
        <v>49</v>
      </c>
      <c r="B9" s="68">
        <v>914.01</v>
      </c>
      <c r="C9" s="79">
        <v>1050</v>
      </c>
      <c r="D9" s="79">
        <v>1050</v>
      </c>
      <c r="E9" s="68"/>
    </row>
    <row r="10" spans="1:5" x14ac:dyDescent="0.25">
      <c r="A10" s="68" t="s">
        <v>50</v>
      </c>
      <c r="B10" s="79">
        <v>1050.01</v>
      </c>
      <c r="C10" s="79">
        <v>1144</v>
      </c>
      <c r="D10" s="79">
        <v>1097</v>
      </c>
      <c r="E10" s="68"/>
    </row>
    <row r="11" spans="1:5" x14ac:dyDescent="0.25">
      <c r="A11" s="80" t="s">
        <v>63</v>
      </c>
      <c r="B11" s="79">
        <v>1144.01</v>
      </c>
      <c r="C11" s="79">
        <v>1294</v>
      </c>
      <c r="D11" s="79">
        <v>1232</v>
      </c>
      <c r="E11" s="68"/>
    </row>
    <row r="12" spans="1:5" x14ac:dyDescent="0.25">
      <c r="A12" s="80" t="s">
        <v>64</v>
      </c>
      <c r="B12" s="79">
        <v>1294.01</v>
      </c>
      <c r="C12" s="79">
        <f>E17-0.01</f>
        <v>4070.0899999999997</v>
      </c>
      <c r="D12" s="68" t="s">
        <v>65</v>
      </c>
      <c r="E12" s="68"/>
    </row>
    <row r="13" spans="1:5" x14ac:dyDescent="0.25">
      <c r="B13" s="79">
        <f>E17</f>
        <v>4070.1</v>
      </c>
      <c r="D13" s="79">
        <f>E17</f>
        <v>4070.1</v>
      </c>
    </row>
    <row r="15" spans="1:5" x14ac:dyDescent="0.25">
      <c r="A15" s="68" t="s">
        <v>66</v>
      </c>
      <c r="B15" s="68"/>
    </row>
    <row r="17" spans="1:5" x14ac:dyDescent="0.25">
      <c r="A17" t="s">
        <v>67</v>
      </c>
      <c r="E17" s="79">
        <v>4070.1</v>
      </c>
    </row>
    <row r="18" spans="1:5" x14ac:dyDescent="0.25">
      <c r="A18" s="68"/>
      <c r="B18" s="68"/>
      <c r="D18" s="68"/>
    </row>
    <row r="19" spans="1:5" x14ac:dyDescent="0.25">
      <c r="A19" s="68"/>
      <c r="B19" s="68"/>
      <c r="C19" s="68"/>
      <c r="D19" s="68"/>
    </row>
    <row r="20" spans="1:5" x14ac:dyDescent="0.25">
      <c r="A20" s="68"/>
      <c r="B20" s="68"/>
      <c r="C20" s="68"/>
      <c r="D20" s="68"/>
    </row>
    <row r="21" spans="1:5" x14ac:dyDescent="0.25">
      <c r="A21" s="68"/>
      <c r="B21" s="68"/>
      <c r="C21" s="68"/>
      <c r="D21" s="68"/>
    </row>
    <row r="22" spans="1:5" x14ac:dyDescent="0.25">
      <c r="A22" s="68"/>
      <c r="B22" s="68"/>
      <c r="C22" s="68"/>
      <c r="D22" s="68"/>
    </row>
    <row r="23" spans="1:5" x14ac:dyDescent="0.25">
      <c r="A23" s="68"/>
      <c r="B23" s="68"/>
      <c r="C23" s="68"/>
      <c r="D23" s="68"/>
    </row>
    <row r="24" spans="1:5" x14ac:dyDescent="0.25">
      <c r="A24" s="68"/>
      <c r="B24" s="68"/>
      <c r="C24" s="68"/>
      <c r="D24" s="68"/>
    </row>
    <row r="25" spans="1:5" x14ac:dyDescent="0.25">
      <c r="A25" s="68"/>
      <c r="B25" s="68"/>
      <c r="C25" s="79"/>
      <c r="D25" s="79"/>
    </row>
    <row r="26" spans="1:5" x14ac:dyDescent="0.25">
      <c r="A26" s="68"/>
      <c r="B26" s="79"/>
      <c r="C26" s="79"/>
      <c r="D26" s="79"/>
    </row>
    <row r="27" spans="1:5" x14ac:dyDescent="0.25">
      <c r="A27" s="68"/>
      <c r="B27" s="79"/>
      <c r="C27" s="79"/>
      <c r="D27" s="79"/>
    </row>
    <row r="28" spans="1:5" x14ac:dyDescent="0.25">
      <c r="A28" s="68"/>
      <c r="B28" s="79"/>
      <c r="D28" s="68"/>
    </row>
  </sheetData>
  <mergeCells count="1">
    <mergeCell ref="B1:C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2019-01-24T09:35:49Z</dcterms:created>
  <dcterms:modified xsi:type="dcterms:W3CDTF">2019-01-24T09:35:54Z</dcterms:modified>
</cp:coreProperties>
</file>